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6284401B-D865-452C-956B-4577AE6A1D21}"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<sst xmlns="http://schemas.openxmlformats.org/spreadsheetml/2006/main" count="1744" uniqueCount="1175">
  <si>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</si>
  <si>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</si>
  <si>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</si>
  <si>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</si>
  <si>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</si>
  <si>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</si>
  <si>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</si>
  <si>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</si>
  <si>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</si>
  <si>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</si>
  <si>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</si>
  <si>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</si>
  <si>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</si>
  <si>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</si>
  <si>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</si>
  <si>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</si>
  <si>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</si>
  <si>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</si>
  <si>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</si>
  <si>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</si>
  <si>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</si>
  <si>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</si>
  <si>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</si>
  <si>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</si>
  <si>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</si>
  <si>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</si>
  <si>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</si>
  <si>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</si>
  <si>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</si>
  <si>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</si>
  <si>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</si>
  <si>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</si>
  <si>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</si>
  <si>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</si>
  <si>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</si>
  <si>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</si>
  <si>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</si>
  <si>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</si>
  <si>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</si>
  <si>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</si>
  <si>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</si>
  <si>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</si>
  <si>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</si>
  <si>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</si>
  <si>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</si>
  <si>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</si>
  <si>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</si>
  <si>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</si>
  <si>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</si>
  <si>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</si>
  <si>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</si>
  <si>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</si>
  <si>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</si>
  <si>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</si>
  <si>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</si>
  <si>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</si>
  <si>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</si>
  <si>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</si>
  <si>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</si>
  <si>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</si>
  <si>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</si>
  <si>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</si>
  <si>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</si>
  <si>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</si>
  <si>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</si>
  <si>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</si>
  <si>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</si>
  <si>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</si>
  <si>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</si>
  <si>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</si>
  <si>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</si>
  <si>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</si>
  <si>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</si>
  <si>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</si>
  <si>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</si>
  <si>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</si>
  <si>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</si>
  <si>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</si>
  <si>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</si>
  <si>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</si>
  <si>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</si>
  <si>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</si>
  <si>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</si>
  <si>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</si>
  <si>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</si>
  <si>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</si>
  <si>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</si>
  <si>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</si>
  <si>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</si>
  <si>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</si>
  <si>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</si>
  <si>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</si>
  <si>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</si>
  <si>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</si>
  <si>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</si>
  <si>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</si>
  <si>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</si>
  <si>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</si>
  <si>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</si>
  <si>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</si>
  <si>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</si>
  <si>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</si>
  <si>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</si>
  <si>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</si>
  <si>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</si>
  <si>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</si>
  <si>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</si>
  <si>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</si>
  <si>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</si>
  <si>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</si>
  <si>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</si>
  <si>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</si>
  <si>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</si>
  <si>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</si>
  <si>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</si>
  <si>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</si>
  <si>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</si>
  <si>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</si>
  <si>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</si>
  <si>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</si>
  <si>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</si>
  <si>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</si>
  <si>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</si>
  <si>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</si>
  <si>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</si>
  <si>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</si>
  <si>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</si>
  <si>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</si>
  <si>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</si>
  <si>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</si>
  <si>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</si>
  <si>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</si>
  <si>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</si>
  <si>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</si>
  <si>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</si>
  <si>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</si>
  <si>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</si>
  <si>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</si>
  <si>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</si>
  <si>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</si>
  <si>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</si>
  <si>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</si>
  <si>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</si>
  <si>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</si>
  <si>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</si>
  <si>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</si>
  <si>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</si>
  <si>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</si>
  <si>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</si>
  <si>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</si>
  <si>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</si>
  <si>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</si>
  <si>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</si>
  <si>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</si>
  <si>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</si>
  <si>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</si>
  <si>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</si>
  <si>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</si>
  <si>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</si>
  <si>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</si>
  <si>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</si>
  <si>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</si>
  <si>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</si>
  <si>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</si>
  <si>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</si>
  <si>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</si>
  <si>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</si>
  <si>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</si>
  <si>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</si>
  <si>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</si>
  <si>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</si>
  <si>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</si>
  <si>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</si>
  <si>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</si>
  <si>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</si>
  <si>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</si>
  <si>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</si>
  <si>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</si>
  <si>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</si>
  <si>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</si>
  <si>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</si>
  <si>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</si>
  <si>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</si>
  <si>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</si>
  <si>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</si>
  <si>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</si>
  <si>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</si>
  <si>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</si>
  <si>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</si>
  <si>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</si>
  <si>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</si>
  <si>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</si>
  <si>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</si>
  <si>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</si>
  <si>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</si>
  <si>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</si>
  <si>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</si>
  <si>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</si>
  <si>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</si>
  <si>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</si>
  <si>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</si>
  <si>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</si>
  <si>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</si>
  <si>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</si>
  <si>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</si>
  <si>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</si>
  <si>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</si>
  <si>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</si>
  <si>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</si>
  <si>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</si>
  <si>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</si>
  <si>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</si>
  <si>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</si>
  <si>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</si>
  <si>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</si>
  <si>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</si>
  <si>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</si>
  <si>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</si>
  <si>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</si>
  <si>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</si>
  <si>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</si>
  <si>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</si>
  <si>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</si>
  <si>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</si>
  <si>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</si>
  <si>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</si>
  <si>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</si>
  <si>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</si>
  <si>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</si>
  <si>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</si>
  <si>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</si>
  <si>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</si>
  <si>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</si>
  <si>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</si>
  <si>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</si>
  <si>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</si>
  <si>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</si>
  <si>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</si>
  <si>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</si>
  <si>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</si>
  <si>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</si>
  <si>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</si>
  <si>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</si>
  <si>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</si>
  <si>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</si>
  <si>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</si>
  <si>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</si>
  <si>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</si>
  <si>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</si>
  <si>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</si>
  <si>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</si>
  <si>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</si>
  <si>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</si>
  <si>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</si>
  <si>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</si>
  <si>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</si>
  <si>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</si>
  <si>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</si>
  <si>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</si>
  <si>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</si>
  <si>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</si>
  <si>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</si>
  <si>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</si>
  <si>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</si>
  <si>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</si>
  <si>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</si>
  <si>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</si>
  <si>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</si>
  <si>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</si>
  <si>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</si>
  <si>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</si>
  <si>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</si>
  <si>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</si>
  <si>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</si>
  <si>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</si>
  <si>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</si>
  <si>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</si>
  <si>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</si>
  <si>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</si>
  <si>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</si>
  <si>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</si>
  <si>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</si>
  <si>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</si>
  <si>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</si>
  <si>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</si>
  <si>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</si>
  <si>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</si>
  <si>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</si>
  <si>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</si>
  <si>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</si>
  <si>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</si>
  <si>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</si>
  <si>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</si>
  <si>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</si>
  <si>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</si>
  <si>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</si>
  <si>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</si>
  <si>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</si>
  <si>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</si>
  <si>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</si>
  <si>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</si>
  <si>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</si>
  <si>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</si>
  <si>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</si>
  <si>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</si>
  <si>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</si>
  <si>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</si>
  <si>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</si>
  <si>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</si>
  <si>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</si>
  <si>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</si>
  <si>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</si>
  <si>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</si>
  <si>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</si>
  <si>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</si>
  <si>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</si>
  <si>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</si>
  <si>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</si>
  <si>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</si>
  <si>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</si>
  <si>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</si>
  <si>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</si>
  <si>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</si>
  <si>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</si>
  <si>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</si>
  <si>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</si>
  <si>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</si>
  <si>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</si>
  <si>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</si>
  <si>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</si>
  <si>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</si>
  <si>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</si>
  <si>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</si>
  <si>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</si>
  <si>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</si>
  <si>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</si>
  <si>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</si>
  <si>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</si>
  <si>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</si>
  <si>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</si>
  <si>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</si>
  <si>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</si>
  <si>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</si>
  <si>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</si>
  <si>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</si>
  <si>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</si>
  <si>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</si>
  <si>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</si>
  <si>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</si>
  <si>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</si>
  <si>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</si>
  <si>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</si>
  <si>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</si>
  <si>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</si>
  <si>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</si>
  <si>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</si>
  <si>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</si>
  <si>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</si>
  <si>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</si>
  <si>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</si>
  <si>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</si>
  <si>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</si>
  <si>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</si>
  <si>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</si>
  <si>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</si>
  <si>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</si>
  <si>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</si>
  <si>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</si>
  <si>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</si>
  <si>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</si>
  <si>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</si>
  <si>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</si>
  <si>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</si>
  <si>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</si>
  <si>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</si>
  <si>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</si>
  <si>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</si>
  <si>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</si>
  <si>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</si>
  <si>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</si>
  <si>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</si>
  <si>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</si>
  <si>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</si>
  <si>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</si>
  <si>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</si>
  <si>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</si>
  <si>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</si>
  <si>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</si>
  <si>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</si>
  <si>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</si>
  <si>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</si>
  <si>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</si>
  <si>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</si>
  <si>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</si>
  <si>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</si>
  <si>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</si>
  <si>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</si>
  <si>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</si>
  <si>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</si>
  <si>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</si>
  <si>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</si>
  <si>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</si>
  <si>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</si>
  <si>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</si>
  <si>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</si>
  <si>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</si>
  <si>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</si>
  <si>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</si>
  <si>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</si>
  <si>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</si>
  <si>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</si>
  <si>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</si>
  <si>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</si>
  <si>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</si>
  <si>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</si>
  <si>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</si>
  <si>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</si>
  <si>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</si>
  <si>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</si>
  <si>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</si>
  <si>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</si>
  <si>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</si>
  <si>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</si>
  <si>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</si>
  <si>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</si>
  <si>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</si>
  <si>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</si>
  <si>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</si>
  <si>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</si>
  <si>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</si>
  <si>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</si>
  <si>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</si>
  <si>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</si>
  <si>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</si>
  <si>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</si>
  <si>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</si>
  <si>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</si>
  <si>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</si>
  <si>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</si>
  <si>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</si>
  <si>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</si>
  <si>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</si>
  <si>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</si>
  <si>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</si>
  <si>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</si>
  <si>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</si>
  <si>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</si>
  <si>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</si>
  <si>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</si>
  <si>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</si>
  <si>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</si>
  <si>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</si>
  <si>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</si>
  <si>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</si>
  <si>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</si>
  <si>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</si>
  <si>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</si>
  <si>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</si>
  <si>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</si>
  <si>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</si>
  <si>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</si>
  <si>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</si>
  <si>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</si>
  <si>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</si>
  <si>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</si>
  <si>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</si>
  <si>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</si>
  <si>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</si>
  <si>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</si>
  <si>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</si>
  <si>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</si>
  <si>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</si>
  <si>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</si>
  <si>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</si>
  <si>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</si>
  <si>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</si>
  <si>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</si>
  <si>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</si>
  <si>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</si>
  <si>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</si>
  <si>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</si>
  <si>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</si>
  <si>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</si>
  <si>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</si>
  <si>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</si>
  <si>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</si>
  <si>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</si>
  <si>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</si>
  <si>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</si>
  <si>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</si>
  <si>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</si>
  <si>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</si>
  <si>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</si>
  <si>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</si>
  <si>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</si>
  <si>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</si>
  <si>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</si>
  <si>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</si>
  <si>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</si>
  <si>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</si>
  <si>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</si>
  <si>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</si>
  <si>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</si>
  <si>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</si>
  <si>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</si>
  <si>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</si>
  <si>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</si>
  <si>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</si>
  <si>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</si>
  <si>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</si>
  <si>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</si>
  <si>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</si>
  <si>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</si>
  <si>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</si>
  <si>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</si>
  <si>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</si>
  <si>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</si>
  <si>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</si>
  <si>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</si>
  <si>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</si>
  <si>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</si>
  <si>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</si>
  <si>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</si>
  <si>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</si>
  <si>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</si>
  <si>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</si>
  <si>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</si>
  <si>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</si>
  <si>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</si>
  <si>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</si>
  <si>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</si>
  <si>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</si>
  <si>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</si>
  <si>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</si>
  <si>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</si>
  <si>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</si>
  <si>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</si>
  <si>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</si>
  <si>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</si>
  <si>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</si>
  <si>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</si>
  <si>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</si>
  <si>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</si>
  <si>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</si>
  <si>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</si>
  <si>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</si>
  <si>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</si>
  <si>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</si>
  <si>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</si>
  <si>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</si>
  <si>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</si>
  <si>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</si>
  <si>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</si>
  <si>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</si>
  <si>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</si>
  <si>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</si>
  <si>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</si>
  <si>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</si>
  <si>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</si>
  <si>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</si>
  <si>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</si>
  <si>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</si>
  <si>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</si>
  <si>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</si>
  <si>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</si>
  <si>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</si>
  <si>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</si>
  <si>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</si>
  <si>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</si>
  <si>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</si>
  <si>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</si>
  <si>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</si>
  <si>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</si>
  <si>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</si>
  <si>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</si>
  <si>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</si>
  <si>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</si>
  <si>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</si>
  <si>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</si>
  <si>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</si>
  <si>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</si>
  <si>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</si>
  <si>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</si>
  <si>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</si>
  <si>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</si>
  <si>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</si>
  <si>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</si>
  <si>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</si>
  <si>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</si>
  <si>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</si>
  <si>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</si>
  <si>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</si>
  <si>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</si>
  <si>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</si>
  <si>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</si>
  <si>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</si>
  <si>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</si>
  <si>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</si>
  <si>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</si>
  <si>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</si>
  <si>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</si>
  <si>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</si>
  <si>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</si>
  <si>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</si>
  <si>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</si>
  <si>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</si>
  <si>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</si>
  <si>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</si>
  <si>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</si>
  <si>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</si>
  <si>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</si>
  <si>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</si>
  <si>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</si>
  <si>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</si>
  <si>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</si>
  <si>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</si>
  <si>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</si>
  <si>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</si>
  <si>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</si>
  <si>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</si>
  <si>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</si>
  <si>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</si>
  <si>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</si>
  <si>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</si>
  <si>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</si>
  <si>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</si>
  <si>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</si>
  <si>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</si>
  <si>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</si>
  <si>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</si>
  <si>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</si>
  <si>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</si>
  <si>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</si>
  <si>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</si>
  <si>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</si>
  <si>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</si>
  <si>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</si>
  <si>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</si>
  <si>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</si>
  <si>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</si>
  <si>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</si>
  <si>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</si>
  <si>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</si>
  <si>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</si>
  <si>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</si>
  <si>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</si>
  <si>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</si>
  <si>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</si>
  <si>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</si>
  <si>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</si>
  <si>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</si>
  <si>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</si>
  <si>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</si>
  <si>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</si>
  <si>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</si>
  <si>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</si>
  <si>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</si>
  <si>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</si>
  <si>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</si>
  <si>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</si>
  <si>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</si>
  <si>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</si>
  <si>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</si>
  <si>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</si>
  <si>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</si>
  <si>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</si>
  <si>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</si>
  <si>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</si>
  <si>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</si>
  <si>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</si>
  <si>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</si>
  <si>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</si>
  <si>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</si>
  <si>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</si>
  <si>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</si>
  <si>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</si>
  <si>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</si>
  <si>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</si>
  <si>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</si>
  <si>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</si>
  <si>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</si>
  <si>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</si>
  <si>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</si>
  <si>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</si>
  <si>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</si>
  <si>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</si>
  <si>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</si>
  <si>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</si>
  <si>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</si>
  <si>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</si>
  <si>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</si>
  <si>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</si>
  <si>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</si>
  <si>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</si>
  <si>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</si>
  <si>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</si>
  <si>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</si>
  <si>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</si>
  <si>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</si>
  <si>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</si>
  <si>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</si>
  <si>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</si>
  <si>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</si>
  <si>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</si>
  <si>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</si>
  <si>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</si>
  <si>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</si>
  <si>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</si>
  <si>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</si>
  <si>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</si>
  <si>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</si>
  <si>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</si>
  <si>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</si>
  <si>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</si>
  <si>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</si>
  <si>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</si>
  <si>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</si>
  <si>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</si>
  <si>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</si>
  <si>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</si>
  <si>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</si>
  <si>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</si>
  <si>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</si>
  <si>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</si>
  <si>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</si>
  <si>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</si>
  <si>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</si>
  <si>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</si>
  <si>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</si>
  <si>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</si>
  <si>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</si>
  <si>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</si>
  <si>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</si>
  <si>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</si>
  <si>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</si>
  <si>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</si>
  <si>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</si>
  <si>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</si>
  <si>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</si>
  <si>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</si>
  <si>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</si>
  <si>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</si>
  <si>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</si>
  <si>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</si>
  <si>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</si>
  <si>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</si>
  <si>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</si>
  <si>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</si>
  <si>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</si>
  <si>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</si>
  <si>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</si>
  <si>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</si>
  <si>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</si>
  <si>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</si>
  <si>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</si>
  <si>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</si>
  <si>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</si>
  <si>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</si>
  <si>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</si>
  <si>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</si>
  <si>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</si>
  <si>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</si>
  <si>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</si>
  <si>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</si>
  <si>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</si>
  <si>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</si>
  <si>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</si>
  <si>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</si>
  <si>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</si>
  <si>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</si>
  <si>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</si>
  <si>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</si>
  <si>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</si>
  <si>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</si>
  <si>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</si>
  <si>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</si>
  <si>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</si>
  <si>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</si>
  <si>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</si>
  <si>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</si>
  <si>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</si>
  <si>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</si>
  <si>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</si>
  <si>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</si>
  <si>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</si>
  <si>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</si>
  <si>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</si>
  <si>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</si>
  <si>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</si>
  <si>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</si>
  <si>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</si>
  <si>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</si>
  <si>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</si>
  <si>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</si>
  <si>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</si>
  <si>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</si>
  <si>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</si>
  <si>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</si>
  <si>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</si>
  <si>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</si>
  <si>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</si>
  <si>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</si>
  <si>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</si>
  <si>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</si>
  <si>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</si>
  <si>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</si>
  <si>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</si>
  <si>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</si>
  <si>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</si>
  <si>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</si>
  <si>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</si>
  <si>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</si>
  <si>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</si>
  <si>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</si>
  <si>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</si>
  <si>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</si>
  <si>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</si>
  <si>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</si>
  <si>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</si>
  <si>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</si>
  <si>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</si>
  <si>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</si>
  <si>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</si>
  <si>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</si>
  <si>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</si>
  <si>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</si>
  <si>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</si>
  <si>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</si>
  <si>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</si>
  <si>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</si>
  <si>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</si>
  <si>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</si>
  <si>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</si>
  <si>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</si>
  <si>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</si>
  <si>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</si>
  <si>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</si>
  <si>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</si>
  <si>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</si>
  <si>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</si>
  <si>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</si>
  <si>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</si>
  <si>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</si>
  <si>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</si>
  <si>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</si>
  <si>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</si>
  <si>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</si>
  <si>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</si>
  <si>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</si>
  <si>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</si>
  <si>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</si>
  <si>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</si>
  <si>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</si>
  <si>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</si>
  <si>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</si>
  <si>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</si>
  <si>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</si>
  <si>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</si>
  <si>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</si>
  <si>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</si>
  <si>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</si>
  <si>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</si>
  <si>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</si>
  <si>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</si>
  <si>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</si>
  <si>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</si>
  <si>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</si>
  <si>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</si>
  <si>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</si>
  <si>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</si>
  <si>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</si>
  <si>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</si>
  <si>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</si>
  <si>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</si>
  <si>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</si>
  <si>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</si>
  <si>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</si>
  <si>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</si>
  <si>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</si>
  <si>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</si>
  <si>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</si>
  <si>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</si>
  <si>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</si>
  <si>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</si>
  <si>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</si>
  <si>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</si>
  <si>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</si>
  <si>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</si>
  <si>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</si>
  <si>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</si>
  <si>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</si>
  <si>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</si>
  <si>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</si>
  <si>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</si>
  <si>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</si>
  <si>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</si>
  <si>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</si>
  <si>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</si>
  <si>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</si>
  <si>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</si>
  <si>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</si>
  <si>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</si>
  <si>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</si>
  <si>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</si>
  <si>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</si>
  <si>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</si>
  <si>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</si>
  <si>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</si>
  <si>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</si>
  <si>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</si>
  <si>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</si>
  <si>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</si>
  <si>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</si>
  <si>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</si>
  <si>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</si>
  <si>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</si>
  <si>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</si>
  <si>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</si>
  <si>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</si>
  <si>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</si>
  <si>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</si>
  <si>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</si>
  <si>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</si>
  <si>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</si>
  <si>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</si>
  <si>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</si>
  <si>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</si>
  <si>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</si>
  <si>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</si>
  <si>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</si>
  <si>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</si>
  <si>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</si>
  <si>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</si>
  <si>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</si>
  <si>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</si>
  <si>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</si>
  <si>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</si>
  <si>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</si>
  <si>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</si>
  <si>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</si>
  <si>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</si>
  <si>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</si>
  <si>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</si>
  <si>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</si>
  <si>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</si>
  <si>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</si>
  <si>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</si>
  <si>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</si>
  <si>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</si>
  <si>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</si>
  <si>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</si>
  <si>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</si>
  <si>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</si>
  <si>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</si>
  <si>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</si>
  <si>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</si>
  <si>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</si>
  <si>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</si>
  <si>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</si>
  <si>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</si>
  <si>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</si>
  <si>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</si>
  <si>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</si>
  <si>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</si>
  <si>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</si>
  <si>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</si>
  <si>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</si>
  <si>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</si>
  <si>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</si>
  <si>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</si>
  <si>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</si>
  <si>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</si>
  <si>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</si>
  <si>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</si>
  <si>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</si>
  <si>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</si>
  <si>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</si>
  <si>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</si>
  <si>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</si>
  <si>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</si>
  <si>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</si>
  <si>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</si>
  <si>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</si>
  <si>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</si>
  <si>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</si>
  <si>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</si>
  <si>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</si>
  <si>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</si>
  <si>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</si>
  <si>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</si>
  <si>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</si>
  <si>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</si>
  <si>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</si>
  <si>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</si>
  <si>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</si>
  <si>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</si>
  <si>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</si>
  <si>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</si>
  <si>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</si>
  <si>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</si>
  <si>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</si>
  <si>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</si>
  <si>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</si>
  <si>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</si>
  <si>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</si>
  <si>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</si>
  <si>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</si>
  <si>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</si>
  <si>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</si>
  <si>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</si>
  <si>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</si>
  <si>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</si>
  <si>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</si>
  <si>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</si>
  <si>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</si>
  <si>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</si>
  <si>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</si>
  <si>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</si>
  <si>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</si>
  <si>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</si>
  <si>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</si>
  <si>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</si>
  <si>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</si>
  <si>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</si>
  <si>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</si>
  <si>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</si>
  <si>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</si>
  <si>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</si>
  <si>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</si>
  <si>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</si>
  <si>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</si>
  <si>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</si>
  <si>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</si>
  <si>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</si>
  <si>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</si>
  <si>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</si>
  <si>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</si>
  <si>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</si>
  <si>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</si>
  <si>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</si>
  <si>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</si>
  <si>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</si>
  <si>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</si>
  <si>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</si>
  <si>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</si>
  <si>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</si>
  <si>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</si>
  <si>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</si>
  <si>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</si>
  <si>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</si>
  <si>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</si>
  <si>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</si>
  <si>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</si>
  <si>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</si>
  <si>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</si>
  <si>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</si>
  <si>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</si>
  <si>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</si>
  <si>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</si>
  <si>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</si>
  <si>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</si>
  <si>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</si>
  <si>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</si>
  <si>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</si>
  <si>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</si>
  <si>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</si>
  <si>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</si>
  <si>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</si>
  <si>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</si>
  <si>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</si>
  <si>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</si>
  <si>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</si>
  <si>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</si>
  <si>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</si>
  <si>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</si>
  <si>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</si>
  <si>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</si>
  <si>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</si>
  <si>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</si>
  <si>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</si>
  <si>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</si>
  <si>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</si>
  <si>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</si>
  <si>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</si>
  <si>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</si>
  <si>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</si>
  <si>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</si>
  <si>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</si>
  <si>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</si>
  <si>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</si>
  <si>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</si>
  <si>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</si>
  <si>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</si>
  <si>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</si>
  <si>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</si>
  <si>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</si>
  <si>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</si>
  <si>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</si>
  <si>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</si>
  <si>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</si>
  <si>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</si>
  <si>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</si>
  <si>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</si>
  <si>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</si>
  <si>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</si>
  <si>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</si>
  <si>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</si>
  <si>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</si>
  <si>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</si>
  <si>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</si>
  <si>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</si>
  <si>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</si>
  <si>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</si>
  <si>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</si>
  <si>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</si>
  <si>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</si>
  <si>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</si>
  <si>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</si>
  <si>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</si>
  <si>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</si>
  <si>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</si>
  <si>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</si>
  <si>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</si>
  <si>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</si>
  <si>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</si>
  <si>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</si>
  <si>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</si>
  <si>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</si>
  <si>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</si>
  <si>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</si>
  <si>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</si>
  <si>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</si>
  <si>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</si>
  <si>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</si>
  <si>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</si>
  <si>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</si>
  <si>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</si>
  <si>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</si>
  <si>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</si>
  <si>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</si>
  <si>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</si>
  <si>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</si>
  <si>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</si>
  <si>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</si>
  <si>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</si>
  <si>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</si>
  <si>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</si>
  <si>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</si>
  <si>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</si>
  <si>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</si>
  <si>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</si>
  <si>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</si>
  <si>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</si>
  <si>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</si>
  <si>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</si>
  <si>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</si>
  <si>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</si>
  <si>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</si>
  <si>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</si>
  <si>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</si>
  <si>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</si>
  <si>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</si>
  <si>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</si>
  <si>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</si>
  <si>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</si>
  <si>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</si>
  <si>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</si>
  <si>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</si>
  <si>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</si>
  <si>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</si>
  <si>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</si>
  <si>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</si>
  <si>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</si>
  <si>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</si>
  <si>
    <t>Conocimientos en Línea Aérea de Contacto.
Especificaciones técnicas de interoperabilidad del subsistema de energía del sistema ferroviario.
Método Común de Seguridad. Reglamento 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</si>
</sst>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B21" sqref="B21:H21"/>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283</v>
      </c>
      <c r="B10" s="149"/>
      <c r="C10" s="149"/>
      <c r="D10" s="145" t="str">
        <f>VLOOKUP(A10,listado,2,0)</f>
        <v>Experto/a 2</v>
      </c>
      <c r="E10" s="145"/>
      <c r="F10" s="145"/>
      <c r="G10" s="182" t="str">
        <f>VLOOKUP(A10,listado,3,0)</f>
        <v>Dirección Facultativa de Obras de Línea Aérea de Contacto</v>
      </c>
      <c r="H10" s="182"/>
      <c r="I10" s="182"/>
      <c r="J10" s="182"/>
      <c r="K10" s="145" t="str">
        <f>VLOOKUP(A10,listado,4,0)</f>
        <v>Cáceres</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
        <v>1174</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15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10  años de experiencia global en el sector de la Ingeniería/ 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10 años de experiencia en obras de línea aérea de contacto.</v>
      </c>
      <c r="C21" s="112"/>
      <c r="D21" s="112"/>
      <c r="E21" s="112"/>
      <c r="F21" s="112"/>
      <c r="G21" s="112"/>
      <c r="H21" s="112"/>
      <c r="I21" s="62"/>
      <c r="J21" s="95"/>
      <c r="K21" s="95"/>
      <c r="L21" s="96"/>
    </row>
    <row r="22" spans="1:12" s="2" customFormat="1" ht="60" customHeight="1" thickBot="1">
      <c r="A22" s="49" t="s">
        <v>40</v>
      </c>
      <c r="B22" s="112" t="str">
        <f>VLOOKUP(A10,listado,9,0)</f>
        <v>Al menos 4 años en Dirección Facultativa de obras de Línea Aérea de Contacto.</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Participación en la redacción de al menos tres modificados de obras línea aérea de contacto.</v>
      </c>
      <c r="B24" s="98"/>
      <c r="C24" s="98"/>
      <c r="D24" s="98"/>
      <c r="E24" s="98"/>
      <c r="F24" s="98"/>
      <c r="G24" s="98"/>
      <c r="H24" s="99"/>
      <c r="I24" s="62"/>
      <c r="J24" s="95"/>
      <c r="K24" s="95"/>
      <c r="L24" s="96"/>
    </row>
    <row r="25" spans="1:12" s="2" customFormat="1" ht="49.8" customHeight="1" thickBot="1">
      <c r="A25" s="97" t="str">
        <f>VLOOKUP(A10,listado,11,0)</f>
        <v xml:space="preserve">Realización de la puesta en servicio de tres obras de línea aérea de contacto. </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Dgf6fJM2bOotZ3x7dSyt9PbzWR/8A42M/9P9qVl33+QTg7c0D6AgUSejxl514dzj72rmq66t2dywgT1kuHb3YQ==" saltValue="1IAiyJ8LCSqM2FooVPKstQ=="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2024-04-26T11:40:21Z</dcterms:modified>
</cp:coreProperties>
</file>